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7512144F-A1FC-49A6-93D5-AA3B229F1DC2}" xr6:coauthVersionLast="47" xr6:coauthVersionMax="47" xr10:uidLastSave="{00000000-0000-0000-0000-000000000000}"/>
  <bookViews>
    <workbookView xWindow="-120" yWindow="-120" windowWidth="29040" windowHeight="15720" xr2:uid="{55A227AA-EA03-4CC2-BA15-7871A7C61DF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C67" i="1"/>
  <c r="C72" i="1" s="1"/>
  <c r="H61" i="1"/>
  <c r="G61" i="1"/>
  <c r="F61" i="1"/>
  <c r="E61" i="1"/>
  <c r="D61" i="1"/>
  <c r="C61" i="1"/>
  <c r="H60" i="1"/>
  <c r="H56" i="1"/>
  <c r="H67" i="1" s="1"/>
  <c r="G56" i="1"/>
  <c r="G67" i="1" s="1"/>
  <c r="F56" i="1"/>
  <c r="F67" i="1" s="1"/>
  <c r="E56" i="1"/>
  <c r="E67" i="1" s="1"/>
  <c r="D56" i="1"/>
  <c r="D67" i="1" s="1"/>
  <c r="C56" i="1"/>
  <c r="H46" i="1"/>
  <c r="G46" i="1"/>
  <c r="F46" i="1"/>
  <c r="E46" i="1"/>
  <c r="D46" i="1"/>
  <c r="C46" i="1"/>
  <c r="H43" i="1"/>
  <c r="G43" i="1"/>
  <c r="G72" i="1" s="1"/>
  <c r="F43" i="1"/>
  <c r="E43" i="1"/>
  <c r="D43" i="1"/>
  <c r="D72" i="1" s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E72" i="1" l="1"/>
  <c r="H72" i="1"/>
  <c r="F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<sst xmlns="http://schemas.openxmlformats.org/spreadsheetml/2006/main" count="74" uniqueCount="74">
  <si>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</si>
  <si>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</si>
  <si>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junio de 2024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</si>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</sst>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Aptos Narrow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B9A27EC-101A-4CBD-B664-39EEB7648B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917654</xdr:colOff>
      <xdr:row>0</xdr:row>
      <xdr:rowOff>17318</xdr:rowOff>
    </xdr:from>
    <xdr:to>
      <xdr:col>7</xdr:col>
      <xdr:colOff>1802326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7C0969-3EB0-4E0A-B814-511B0294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5654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0318-CF48-4E51-ADC0-942CDA521FD4}">
  <sheetPr>
    <pageSetUpPr fitToPage="1"/>
  </sheetPr>
  <dimension ref="B1:H78"/>
  <sheetViews>
    <sheetView tabSelected="1" zoomScale="55" zoomScaleNormal="55" workbookViewId="0">
      <selection activeCell="H72" sqref="H72"/>
    </sheetView>
  </sheetViews>
  <sheetFormatPr baseColWidth="10" defaultRowHeight="24" x14ac:dyDescent="0.45"/>
  <cols>
    <col min="1" max="1" width="11.42578125" style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122622836.48999999</v>
      </c>
      <c r="D36" s="31">
        <v>0</v>
      </c>
      <c r="E36" s="31">
        <v>122622836.48999999</v>
      </c>
      <c r="F36" s="31">
        <v>57146653.439999998</v>
      </c>
      <c r="G36" s="31">
        <v>57146653.439999998</v>
      </c>
      <c r="H36" s="31">
        <f>+G36-C36</f>
        <v>-65476183.049999997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122622836.48999999</v>
      </c>
      <c r="D43" s="33">
        <f t="shared" ref="D43:G43" si="2">D36</f>
        <v>0</v>
      </c>
      <c r="E43" s="33">
        <f>E36</f>
        <v>122622836.48999999</v>
      </c>
      <c r="F43" s="33">
        <f t="shared" si="2"/>
        <v>57146653.439999998</v>
      </c>
      <c r="G43" s="33">
        <f t="shared" si="2"/>
        <v>57146653.439999998</v>
      </c>
      <c r="H43" s="33">
        <f>H36</f>
        <v>-65476183.049999997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2297200</v>
      </c>
      <c r="E56" s="33">
        <f t="shared" si="4"/>
        <v>2297200</v>
      </c>
      <c r="F56" s="33">
        <f t="shared" si="4"/>
        <v>171424.98</v>
      </c>
      <c r="G56" s="33">
        <f t="shared" si="4"/>
        <v>171424.98</v>
      </c>
      <c r="H56" s="33">
        <f t="shared" si="4"/>
        <v>171424.98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v>2297200</v>
      </c>
      <c r="E60" s="31">
        <v>2297200</v>
      </c>
      <c r="F60" s="31">
        <v>171424.98</v>
      </c>
      <c r="G60" s="31">
        <v>171424.98</v>
      </c>
      <c r="H60" s="31">
        <f>+G60-C60</f>
        <v>171424.98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2297200</v>
      </c>
      <c r="E67" s="33">
        <f t="shared" si="6"/>
        <v>2297200</v>
      </c>
      <c r="F67" s="33">
        <f t="shared" si="6"/>
        <v>171424.98</v>
      </c>
      <c r="G67" s="33">
        <f t="shared" si="6"/>
        <v>171424.98</v>
      </c>
      <c r="H67" s="33">
        <f>H47+H56+H61+H64+H65</f>
        <v>171424.98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122622836.48999999</v>
      </c>
      <c r="D72" s="33">
        <f t="shared" ref="D72:G72" si="7">D43+D67+D69</f>
        <v>2297200</v>
      </c>
      <c r="E72" s="33">
        <f>E43+E67+E69</f>
        <v>124920036.48999999</v>
      </c>
      <c r="F72" s="33">
        <f t="shared" si="7"/>
        <v>57318078.419999994</v>
      </c>
      <c r="G72" s="33">
        <f t="shared" si="7"/>
        <v>57318078.419999994</v>
      </c>
      <c r="H72" s="33">
        <f>H43+H67+H69</f>
        <v>-65304758.07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9CFEAF70-2D2A-46A7-8E81-658EF7E711C0}">
      <formula1>-1.79769313486231E+100</formula1>
      <formula2>1.79769313486231E+100</formula2>
    </dataValidation>
  </dataValidations>
  <pageMargins left="0.51" right="0.57999999999999996" top="0.66" bottom="0.74803149606299213" header="0.31496062992125984" footer="0.31496062992125984"/>
  <pageSetup scale="3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2024-07-12T17:59:01Z</dcterms:created>
  <dcterms:modified xsi:type="dcterms:W3CDTF">2024-07-12T17:59:09Z</dcterms:modified>
</cp:coreProperties>
</file>