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A98703B3-3671-491B-AF6D-BE6BBE3FBF23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5eDOANALITICOINGRESODETALL" sheetId="7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7" l="1"/>
  <c r="E72" i="7"/>
  <c r="D72" i="7"/>
  <c r="C43" i="7"/>
  <c r="C72" i="7" s="1"/>
  <c r="D18" i="7"/>
  <c r="C61" i="7"/>
  <c r="C56" i="7"/>
  <c r="G77" i="7"/>
  <c r="F77" i="7"/>
  <c r="E77" i="7"/>
  <c r="D77" i="7"/>
  <c r="C77" i="7"/>
  <c r="B77" i="7"/>
  <c r="B69" i="7"/>
  <c r="G61" i="7"/>
  <c r="F61" i="7"/>
  <c r="E61" i="7"/>
  <c r="D61" i="7"/>
  <c r="B61" i="7"/>
  <c r="G56" i="7"/>
  <c r="F56" i="7"/>
  <c r="E56" i="7"/>
  <c r="E67" i="7" s="1"/>
  <c r="D56" i="7"/>
  <c r="B56" i="7"/>
  <c r="G47" i="7"/>
  <c r="G69" i="7" s="1"/>
  <c r="F47" i="7"/>
  <c r="F69" i="7" s="1"/>
  <c r="E47" i="7"/>
  <c r="E69" i="7" s="1"/>
  <c r="D47" i="7"/>
  <c r="C47" i="7"/>
  <c r="C69" i="7" s="1"/>
  <c r="B47" i="7"/>
  <c r="G39" i="7"/>
  <c r="F39" i="7"/>
  <c r="E39" i="7"/>
  <c r="D39" i="7"/>
  <c r="C39" i="7"/>
  <c r="B39" i="7"/>
  <c r="G30" i="7"/>
  <c r="F30" i="7"/>
  <c r="E30" i="7"/>
  <c r="D30" i="7"/>
  <c r="C30" i="7"/>
  <c r="B30" i="7"/>
  <c r="G18" i="7"/>
  <c r="F18" i="7"/>
  <c r="E18" i="7"/>
  <c r="E43" i="7" s="1"/>
  <c r="D43" i="7"/>
  <c r="C18" i="7"/>
  <c r="B18" i="7"/>
  <c r="G36" i="7" l="1"/>
  <c r="G43" i="7" s="1"/>
  <c r="G72" i="7" s="1"/>
  <c r="B67" i="7"/>
  <c r="B72" i="7" s="1"/>
  <c r="F67" i="7"/>
  <c r="B43" i="7"/>
  <c r="F43" i="7"/>
  <c r="D67" i="7"/>
  <c r="D69" i="7"/>
  <c r="C67" i="7"/>
  <c r="G67" i="7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<sst xmlns="http://schemas.openxmlformats.org/spreadsheetml/2006/main" count="74" uniqueCount="74">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</sst>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3" fontId="7" fillId="0" borderId="0" xfId="0" applyNumberFormat="1" applyFont="1"/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2659714</xdr:colOff>
      <xdr:row>0</xdr:row>
      <xdr:rowOff>107408</xdr:rowOff>
    </xdr:from>
    <xdr:to>
      <xdr:col>7</xdr:col>
      <xdr:colOff>860</xdr:colOff>
      <xdr:row>1</xdr:row>
      <xdr:rowOff>841812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E4307-66C2-44FC-94B5-1D27EBDA17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23225055" y="107408"/>
          <a:ext cx="2168589" cy="11457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A232-6B00-4278-94E5-1B7F18E26F8B}">
  <sheetPr>
    <pageSetUpPr fitToPage="1"/>
  </sheetPr>
  <dimension ref="A1:G81"/>
  <sheetViews>
    <sheetView showGridLines="0" tabSelected="1" view="pageBreakPreview" zoomScale="44" zoomScaleNormal="25" zoomScaleSheetLayoutView="44" zoomScalePageLayoutView="40" workbookViewId="0">
      <selection activeCell="G1" sqref="A1:G78"/>
    </sheetView>
  </sheetViews>
  <sheetFormatPr baseColWidth="10" defaultRowHeight="32.25" x14ac:dyDescent="0.5"/>
  <cols>
    <col min="1" max="1" width="139.7109375" customWidth="1"/>
    <col min="2" max="6" width="42.140625" style="4" customWidth="1"/>
    <col min="7" max="7" width="30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/>
    </row>
    <row r="3" spans="1:7" s="4" customFormat="1" x14ac:dyDescent="0.5">
      <c r="A3" s="32" t="s">
        <v>72</v>
      </c>
      <c r="B3" s="33"/>
      <c r="C3" s="33"/>
      <c r="D3" s="33"/>
      <c r="E3" s="33"/>
      <c r="F3" s="33"/>
      <c r="G3" s="34"/>
    </row>
    <row r="4" spans="1:7" s="4" customFormat="1" x14ac:dyDescent="0.5">
      <c r="A4" s="35" t="s">
        <v>2</v>
      </c>
      <c r="B4" s="36"/>
      <c r="C4" s="36"/>
      <c r="D4" s="36"/>
      <c r="E4" s="36"/>
      <c r="F4" s="36"/>
      <c r="G4" s="37"/>
    </row>
    <row r="5" spans="1:7" s="4" customFormat="1" x14ac:dyDescent="0.5">
      <c r="A5" s="35" t="s">
        <v>73</v>
      </c>
      <c r="B5" s="36"/>
      <c r="C5" s="36"/>
      <c r="D5" s="36"/>
      <c r="E5" s="36"/>
      <c r="F5" s="36"/>
      <c r="G5" s="37"/>
    </row>
    <row r="6" spans="1:7" s="4" customFormat="1" x14ac:dyDescent="0.5">
      <c r="A6" s="38" t="s">
        <v>0</v>
      </c>
      <c r="B6" s="39"/>
      <c r="C6" s="39"/>
      <c r="D6" s="39"/>
      <c r="E6" s="39"/>
      <c r="F6" s="39"/>
      <c r="G6" s="40"/>
    </row>
    <row r="7" spans="1:7" s="4" customFormat="1" x14ac:dyDescent="0.5">
      <c r="A7" s="41" t="s">
        <v>69</v>
      </c>
      <c r="B7" s="43" t="s">
        <v>3</v>
      </c>
      <c r="C7" s="44"/>
      <c r="D7" s="44"/>
      <c r="E7" s="44"/>
      <c r="F7" s="45"/>
      <c r="G7" s="46" t="s">
        <v>70</v>
      </c>
    </row>
    <row r="8" spans="1:7" s="4" customFormat="1" ht="64.5" x14ac:dyDescent="0.5">
      <c r="A8" s="42"/>
      <c r="B8" s="30" t="s">
        <v>4</v>
      </c>
      <c r="C8" s="5" t="s">
        <v>71</v>
      </c>
      <c r="D8" s="30" t="s">
        <v>5</v>
      </c>
      <c r="E8" s="30" t="s">
        <v>1</v>
      </c>
      <c r="F8" s="30" t="s">
        <v>6</v>
      </c>
      <c r="G8" s="46"/>
    </row>
    <row r="9" spans="1:7" s="4" customFormat="1" x14ac:dyDescent="0.5">
      <c r="A9" s="16"/>
      <c r="B9" s="17"/>
      <c r="C9" s="10"/>
      <c r="D9" s="18"/>
      <c r="E9" s="18"/>
      <c r="F9" s="18"/>
      <c r="G9" s="19"/>
    </row>
    <row r="10" spans="1:7" s="4" customFormat="1" x14ac:dyDescent="0.5">
      <c r="A10" s="20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1" t="s">
        <v>8</v>
      </c>
      <c r="B11" s="12"/>
      <c r="C11" s="12"/>
      <c r="D11" s="12"/>
      <c r="E11" s="12"/>
      <c r="F11" s="12"/>
      <c r="G11" s="12"/>
    </row>
    <row r="12" spans="1:7" s="4" customFormat="1" x14ac:dyDescent="0.5">
      <c r="A12" s="21" t="s">
        <v>9</v>
      </c>
      <c r="B12" s="12"/>
      <c r="C12" s="12"/>
      <c r="D12" s="12"/>
      <c r="E12" s="12"/>
      <c r="F12" s="12"/>
      <c r="G12" s="12"/>
    </row>
    <row r="13" spans="1:7" s="4" customFormat="1" x14ac:dyDescent="0.5">
      <c r="A13" s="21" t="s">
        <v>10</v>
      </c>
      <c r="B13" s="12"/>
      <c r="C13" s="12"/>
      <c r="D13" s="12"/>
      <c r="E13" s="12"/>
      <c r="F13" s="12"/>
      <c r="G13" s="12"/>
    </row>
    <row r="14" spans="1:7" s="4" customFormat="1" x14ac:dyDescent="0.5">
      <c r="A14" s="21" t="s">
        <v>11</v>
      </c>
      <c r="B14" s="12"/>
      <c r="C14" s="12"/>
      <c r="D14" s="12"/>
      <c r="E14" s="12"/>
      <c r="F14" s="12"/>
      <c r="G14" s="12"/>
    </row>
    <row r="15" spans="1:7" s="4" customFormat="1" x14ac:dyDescent="0.5">
      <c r="A15" s="21" t="s">
        <v>12</v>
      </c>
      <c r="B15" s="12"/>
      <c r="C15" s="12"/>
      <c r="D15" s="12"/>
      <c r="E15" s="12"/>
      <c r="F15" s="12"/>
      <c r="G15" s="12"/>
    </row>
    <row r="16" spans="1:7" s="4" customFormat="1" x14ac:dyDescent="0.5">
      <c r="A16" s="21" t="s">
        <v>13</v>
      </c>
      <c r="B16" s="12"/>
      <c r="C16" s="12"/>
      <c r="D16" s="12"/>
      <c r="E16" s="12"/>
      <c r="F16" s="12"/>
      <c r="G16" s="12"/>
    </row>
    <row r="17" spans="1:7" s="4" customFormat="1" x14ac:dyDescent="0.5">
      <c r="A17" s="21" t="s">
        <v>14</v>
      </c>
      <c r="B17" s="12"/>
      <c r="C17" s="12"/>
      <c r="D17" s="12"/>
      <c r="E17" s="12"/>
      <c r="F17" s="12"/>
      <c r="G17" s="12"/>
    </row>
    <row r="18" spans="1:7" s="4" customFormat="1" x14ac:dyDescent="0.5">
      <c r="A18" s="27" t="s">
        <v>15</v>
      </c>
      <c r="B18" s="11">
        <f t="shared" ref="B18:G18" si="0">B19+B20+B21+B22+B23+B24+B25+B26+B27+B28+B29</f>
        <v>0</v>
      </c>
      <c r="C18" s="11">
        <f t="shared" si="0"/>
        <v>0</v>
      </c>
      <c r="D18" s="11">
        <f>D19+D20+D21+D22+D23+D24+D25+D26+D27+D28+D29</f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2" t="s">
        <v>16</v>
      </c>
      <c r="B19" s="12"/>
      <c r="C19" s="12"/>
      <c r="D19" s="12"/>
      <c r="E19" s="12"/>
      <c r="F19" s="12"/>
      <c r="G19" s="12"/>
    </row>
    <row r="20" spans="1:7" s="4" customFormat="1" x14ac:dyDescent="0.5">
      <c r="A20" s="22" t="s">
        <v>17</v>
      </c>
      <c r="B20" s="12"/>
      <c r="C20" s="12"/>
      <c r="D20" s="12"/>
      <c r="E20" s="12"/>
      <c r="F20" s="12"/>
      <c r="G20" s="12"/>
    </row>
    <row r="21" spans="1:7" s="4" customFormat="1" x14ac:dyDescent="0.5">
      <c r="A21" s="22" t="s">
        <v>18</v>
      </c>
      <c r="B21" s="12"/>
      <c r="C21" s="12"/>
      <c r="D21" s="12"/>
      <c r="E21" s="12"/>
      <c r="F21" s="12"/>
      <c r="G21" s="12"/>
    </row>
    <row r="22" spans="1:7" s="4" customFormat="1" x14ac:dyDescent="0.5">
      <c r="A22" s="22" t="s">
        <v>19</v>
      </c>
      <c r="B22" s="12"/>
      <c r="C22" s="12"/>
      <c r="D22" s="12"/>
      <c r="E22" s="12"/>
      <c r="F22" s="12"/>
      <c r="G22" s="12"/>
    </row>
    <row r="23" spans="1:7" s="4" customFormat="1" x14ac:dyDescent="0.5">
      <c r="A23" s="22" t="s">
        <v>20</v>
      </c>
      <c r="B23" s="12"/>
      <c r="C23" s="12"/>
      <c r="D23" s="12"/>
      <c r="E23" s="12"/>
      <c r="F23" s="12"/>
      <c r="G23" s="12"/>
    </row>
    <row r="24" spans="1:7" s="4" customFormat="1" x14ac:dyDescent="0.5">
      <c r="A24" s="22" t="s">
        <v>21</v>
      </c>
      <c r="B24" s="12"/>
      <c r="C24" s="12"/>
      <c r="D24" s="12"/>
      <c r="E24" s="12"/>
      <c r="F24" s="12"/>
      <c r="G24" s="12"/>
    </row>
    <row r="25" spans="1:7" s="4" customFormat="1" x14ac:dyDescent="0.5">
      <c r="A25" s="22" t="s">
        <v>22</v>
      </c>
      <c r="B25" s="12"/>
      <c r="C25" s="12"/>
      <c r="D25" s="12"/>
      <c r="E25" s="12"/>
      <c r="F25" s="12"/>
      <c r="G25" s="12"/>
    </row>
    <row r="26" spans="1:7" s="4" customFormat="1" x14ac:dyDescent="0.5">
      <c r="A26" s="22" t="s">
        <v>23</v>
      </c>
      <c r="B26" s="12"/>
      <c r="C26" s="12"/>
      <c r="D26" s="12"/>
      <c r="E26" s="12"/>
      <c r="F26" s="12"/>
      <c r="G26" s="12"/>
    </row>
    <row r="27" spans="1:7" s="4" customFormat="1" x14ac:dyDescent="0.5">
      <c r="A27" s="22" t="s">
        <v>24</v>
      </c>
      <c r="B27" s="12"/>
      <c r="C27" s="12"/>
      <c r="D27" s="12"/>
      <c r="E27" s="12"/>
      <c r="F27" s="12"/>
      <c r="G27" s="12"/>
    </row>
    <row r="28" spans="1:7" s="4" customFormat="1" x14ac:dyDescent="0.5">
      <c r="A28" s="22" t="s">
        <v>25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5" t="s">
        <v>26</v>
      </c>
      <c r="B29" s="12"/>
      <c r="C29" s="12"/>
      <c r="D29" s="12"/>
      <c r="E29" s="12"/>
      <c r="F29" s="12"/>
      <c r="G29" s="12"/>
    </row>
    <row r="30" spans="1:7" s="4" customFormat="1" x14ac:dyDescent="0.5">
      <c r="A30" s="27" t="s">
        <v>27</v>
      </c>
      <c r="B30" s="11">
        <f>B31+B32+B33+B34+B35</f>
        <v>0</v>
      </c>
      <c r="C30" s="11">
        <f t="shared" ref="C30:G30" si="1">C31+C32+C33+C34+C35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2" t="s">
        <v>28</v>
      </c>
      <c r="B31" s="12"/>
      <c r="C31" s="12"/>
      <c r="D31" s="12"/>
      <c r="E31" s="12"/>
      <c r="F31" s="12"/>
      <c r="G31" s="12"/>
    </row>
    <row r="32" spans="1:7" s="4" customFormat="1" x14ac:dyDescent="0.5">
      <c r="A32" s="22" t="s">
        <v>29</v>
      </c>
      <c r="B32" s="12"/>
      <c r="C32" s="12"/>
      <c r="D32" s="12"/>
      <c r="E32" s="12"/>
      <c r="F32" s="12"/>
      <c r="G32" s="12"/>
    </row>
    <row r="33" spans="1:7" s="4" customFormat="1" x14ac:dyDescent="0.5">
      <c r="A33" s="22" t="s">
        <v>30</v>
      </c>
      <c r="B33" s="12"/>
      <c r="C33" s="12"/>
      <c r="D33" s="12"/>
      <c r="E33" s="12"/>
      <c r="F33" s="12"/>
      <c r="G33" s="12"/>
    </row>
    <row r="34" spans="1:7" s="4" customFormat="1" x14ac:dyDescent="0.5">
      <c r="A34" s="22" t="s">
        <v>31</v>
      </c>
      <c r="B34" s="12"/>
      <c r="C34" s="12"/>
      <c r="D34" s="12"/>
      <c r="E34" s="12"/>
      <c r="F34" s="12"/>
      <c r="G34" s="12"/>
    </row>
    <row r="35" spans="1:7" s="4" customFormat="1" x14ac:dyDescent="0.5">
      <c r="A35" s="22" t="s">
        <v>32</v>
      </c>
      <c r="B35" s="12"/>
      <c r="C35" s="12"/>
      <c r="D35" s="12"/>
      <c r="E35" s="12"/>
      <c r="F35" s="12"/>
      <c r="G35" s="12"/>
    </row>
    <row r="36" spans="1:7" s="4" customFormat="1" x14ac:dyDescent="0.5">
      <c r="A36" s="21" t="s">
        <v>33</v>
      </c>
      <c r="B36" s="12">
        <v>105492982</v>
      </c>
      <c r="C36" s="12">
        <v>348720</v>
      </c>
      <c r="D36" s="12">
        <v>105841702</v>
      </c>
      <c r="E36" s="12">
        <v>105841702</v>
      </c>
      <c r="F36" s="12">
        <v>105841702</v>
      </c>
      <c r="G36" s="12">
        <f>+D36-E36</f>
        <v>0</v>
      </c>
    </row>
    <row r="37" spans="1:7" s="4" customFormat="1" x14ac:dyDescent="0.5">
      <c r="A37" s="21" t="s">
        <v>34</v>
      </c>
      <c r="B37" s="12"/>
      <c r="C37" s="12"/>
      <c r="D37" s="12"/>
      <c r="E37" s="12"/>
      <c r="F37" s="12"/>
      <c r="G37" s="12"/>
    </row>
    <row r="38" spans="1:7" s="4" customFormat="1" x14ac:dyDescent="0.5">
      <c r="A38" s="22" t="s">
        <v>35</v>
      </c>
      <c r="B38" s="12"/>
      <c r="C38" s="12"/>
      <c r="D38" s="12"/>
      <c r="E38" s="12"/>
      <c r="F38" s="12"/>
      <c r="G38" s="12"/>
    </row>
    <row r="39" spans="1:7" s="4" customFormat="1" x14ac:dyDescent="0.5">
      <c r="A39" s="27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2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2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3" t="s">
        <v>39</v>
      </c>
      <c r="B43" s="11">
        <f>B11+B12+B13+B14+B15+B16+B17+B18+B30+B36+B37+B39</f>
        <v>105492982</v>
      </c>
      <c r="C43" s="11">
        <f>C11+C12+C13+C14+C15+C16+C17+C18+C30+C36+C37+C39</f>
        <v>348720</v>
      </c>
      <c r="D43" s="11">
        <f>D11+D12+D13+D14+D15+D16+D17+D18+D30+D36+D37+D39</f>
        <v>105841702</v>
      </c>
      <c r="E43" s="11">
        <f t="shared" ref="E43" si="3">E11+E12+E13+E14+E15+E16+E17+E18+E30+E36+E37+E39</f>
        <v>105841702</v>
      </c>
      <c r="F43" s="11">
        <f>F11+F12+F13+F14+F15+F16+F17+F18+F30+F36+F37+F39</f>
        <v>105841702</v>
      </c>
      <c r="G43" s="11">
        <f>G11+G12+G13+G14+G15+G16+G17+G18+G30+G36+G37+G39</f>
        <v>0</v>
      </c>
    </row>
    <row r="44" spans="1:7" s="4" customFormat="1" x14ac:dyDescent="0.5">
      <c r="A44" s="20" t="s">
        <v>40</v>
      </c>
      <c r="B44" s="24"/>
      <c r="C44" s="24"/>
      <c r="D44" s="24"/>
      <c r="E44" s="24"/>
      <c r="F44" s="24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0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7" t="s">
        <v>42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5" t="s">
        <v>43</v>
      </c>
      <c r="B48" s="12"/>
      <c r="C48" s="12"/>
      <c r="D48" s="12"/>
      <c r="E48" s="12"/>
      <c r="F48" s="12"/>
      <c r="G48" s="12"/>
    </row>
    <row r="49" spans="1:7" s="4" customFormat="1" x14ac:dyDescent="0.5">
      <c r="A49" s="22" t="s">
        <v>44</v>
      </c>
      <c r="B49" s="12"/>
      <c r="C49" s="12"/>
      <c r="D49" s="12"/>
      <c r="E49" s="12"/>
      <c r="F49" s="12"/>
      <c r="G49" s="12"/>
    </row>
    <row r="50" spans="1:7" s="4" customFormat="1" x14ac:dyDescent="0.5">
      <c r="A50" s="22" t="s">
        <v>45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5" t="s">
        <v>46</v>
      </c>
      <c r="B51" s="12"/>
      <c r="C51" s="12"/>
      <c r="D51" s="12"/>
      <c r="E51" s="12"/>
      <c r="F51" s="12"/>
      <c r="G51" s="12"/>
    </row>
    <row r="52" spans="1:7" s="4" customFormat="1" x14ac:dyDescent="0.5">
      <c r="A52" s="22" t="s">
        <v>47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5" t="s">
        <v>48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5" t="s">
        <v>49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5" t="s">
        <v>50</v>
      </c>
      <c r="B55" s="12"/>
      <c r="C55" s="12"/>
      <c r="D55" s="12"/>
      <c r="E55" s="12"/>
      <c r="F55" s="12"/>
      <c r="G55" s="12"/>
    </row>
    <row r="56" spans="1:7" s="4" customFormat="1" x14ac:dyDescent="0.5">
      <c r="A56" s="27" t="s">
        <v>51</v>
      </c>
      <c r="B56" s="11">
        <f t="shared" ref="B56:G56" si="5">B57+B58+B59+B60</f>
        <v>0</v>
      </c>
      <c r="C56" s="11">
        <f>C57+C58+C59+C60</f>
        <v>1111316</v>
      </c>
      <c r="D56" s="11">
        <f t="shared" si="5"/>
        <v>1111316</v>
      </c>
      <c r="E56" s="11">
        <f t="shared" si="5"/>
        <v>1111316</v>
      </c>
      <c r="F56" s="11">
        <f t="shared" si="5"/>
        <v>1111316</v>
      </c>
      <c r="G56" s="11">
        <f t="shared" si="5"/>
        <v>0</v>
      </c>
    </row>
    <row r="57" spans="1:7" s="4" customFormat="1" x14ac:dyDescent="0.5">
      <c r="A57" s="22" t="s">
        <v>52</v>
      </c>
      <c r="B57" s="12"/>
      <c r="C57" s="12"/>
      <c r="D57" s="12"/>
      <c r="E57" s="12"/>
      <c r="F57" s="12"/>
      <c r="G57" s="12"/>
    </row>
    <row r="58" spans="1:7" s="4" customFormat="1" x14ac:dyDescent="0.5">
      <c r="A58" s="22" t="s">
        <v>53</v>
      </c>
      <c r="B58" s="12"/>
      <c r="C58" s="12"/>
      <c r="D58" s="12"/>
      <c r="E58" s="12"/>
      <c r="F58" s="12"/>
      <c r="G58" s="12"/>
    </row>
    <row r="59" spans="1:7" s="4" customFormat="1" x14ac:dyDescent="0.5">
      <c r="A59" s="22" t="s">
        <v>54</v>
      </c>
      <c r="B59" s="12"/>
      <c r="C59" s="12"/>
      <c r="D59" s="12"/>
      <c r="E59" s="12"/>
      <c r="F59" s="12"/>
      <c r="G59" s="12"/>
    </row>
    <row r="60" spans="1:7" s="4" customFormat="1" x14ac:dyDescent="0.5">
      <c r="A60" s="22" t="s">
        <v>55</v>
      </c>
      <c r="B60" s="12"/>
      <c r="C60" s="12">
        <v>1111316</v>
      </c>
      <c r="D60" s="12">
        <v>1111316</v>
      </c>
      <c r="E60" s="12">
        <v>1111316</v>
      </c>
      <c r="F60" s="12">
        <v>1111316</v>
      </c>
      <c r="G60" s="12"/>
    </row>
    <row r="61" spans="1:7" s="4" customFormat="1" x14ac:dyDescent="0.5">
      <c r="A61" s="27" t="s">
        <v>56</v>
      </c>
      <c r="B61" s="11">
        <f t="shared" ref="B61:G61" si="6">B62+B63</f>
        <v>0</v>
      </c>
      <c r="C61" s="11">
        <f>C62+C63</f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5" t="s">
        <v>57</v>
      </c>
      <c r="B62" s="12"/>
      <c r="C62" s="12"/>
      <c r="D62" s="12"/>
      <c r="E62" s="12"/>
      <c r="F62" s="12"/>
      <c r="G62" s="12"/>
    </row>
    <row r="63" spans="1:7" s="4" customFormat="1" x14ac:dyDescent="0.5">
      <c r="A63" s="22" t="s">
        <v>58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28" t="s">
        <v>59</v>
      </c>
      <c r="B64" s="12"/>
      <c r="C64" s="12"/>
      <c r="D64" s="12"/>
      <c r="E64" s="12"/>
      <c r="F64" s="12"/>
      <c r="G64" s="12"/>
    </row>
    <row r="65" spans="1:7" s="4" customFormat="1" x14ac:dyDescent="0.5">
      <c r="A65" s="21" t="s">
        <v>60</v>
      </c>
      <c r="B65" s="12"/>
      <c r="C65" s="12">
        <v>0</v>
      </c>
      <c r="D65" s="12">
        <v>0</v>
      </c>
      <c r="E65" s="12">
        <v>0</v>
      </c>
      <c r="F65" s="12">
        <v>0</v>
      </c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3" t="s">
        <v>61</v>
      </c>
      <c r="B67" s="11">
        <f t="shared" ref="B67:G67" si="7">B47+B56+B61+B64+B65</f>
        <v>0</v>
      </c>
      <c r="C67" s="11">
        <f t="shared" si="7"/>
        <v>1111316</v>
      </c>
      <c r="D67" s="11">
        <f t="shared" si="7"/>
        <v>1111316</v>
      </c>
      <c r="E67" s="11">
        <f t="shared" si="7"/>
        <v>1111316</v>
      </c>
      <c r="F67" s="11">
        <f t="shared" si="7"/>
        <v>1111316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3" t="s">
        <v>62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3" t="s">
        <v>64</v>
      </c>
      <c r="B72" s="11">
        <f>B43+B67+B69</f>
        <v>105492982</v>
      </c>
      <c r="C72" s="11">
        <f>C43+C67+C69</f>
        <v>1460036</v>
      </c>
      <c r="D72" s="11">
        <f>D43+D67+D69</f>
        <v>106953018</v>
      </c>
      <c r="E72" s="11">
        <f>E43+E67+E69</f>
        <v>106953018</v>
      </c>
      <c r="F72" s="11">
        <f>F43+F67+F69</f>
        <v>106953018</v>
      </c>
      <c r="G72" s="11">
        <f t="shared" ref="G72" si="8">G43+G67+G69</f>
        <v>0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6" t="s">
        <v>66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6" t="s">
        <v>67</v>
      </c>
      <c r="B76" s="12"/>
      <c r="C76" s="12"/>
      <c r="D76" s="12"/>
      <c r="E76" s="12"/>
      <c r="F76" s="12"/>
      <c r="G76" s="12"/>
    </row>
    <row r="77" spans="1:7" s="4" customFormat="1" x14ac:dyDescent="0.5">
      <c r="A77" s="27" t="s">
        <v>68</v>
      </c>
      <c r="B77" s="11">
        <f>B75+B76</f>
        <v>0</v>
      </c>
      <c r="C77" s="11">
        <f t="shared" ref="C77:G77" si="9">C75+C76</f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  <row r="81" spans="6:6" x14ac:dyDescent="0.5">
      <c r="F81" s="31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F8C43808-B840-453A-9AAE-147C12FDBCF3}">
      <formula1>-1.79769313486231E+100</formula1>
      <formula2>1.79769313486231E+100</formula2>
    </dataValidation>
  </dataValidations>
  <pageMargins left="0.70866141732283472" right="0.70866141732283472" top="0.67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F5eDOANALITICOINGRESODETALL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2022-03-03T23:03:05Z</cp:lastPrinted>
  <dcterms:created xsi:type="dcterms:W3CDTF">2018-07-04T15:46:54Z</dcterms:created>
  <dcterms:modified xsi:type="dcterms:W3CDTF">2022-03-03T23:03:12Z</dcterms:modified>
</cp:coreProperties>
</file>