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3AE2E4AA-1812-48B4-A6E4-E37331A3A855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3" l="1"/>
  <c r="B30" i="3" l="1"/>
  <c r="G77" i="3" l="1"/>
  <c r="G61" i="3"/>
  <c r="G56" i="3"/>
  <c r="G47" i="3"/>
  <c r="G69" i="3" s="1"/>
  <c r="G39" i="3"/>
  <c r="G30" i="3"/>
  <c r="G18" i="3"/>
  <c r="G43" i="3" s="1"/>
  <c r="F77" i="3"/>
  <c r="F61" i="3"/>
  <c r="F56" i="3"/>
  <c r="F47" i="3"/>
  <c r="F69" i="3" s="1"/>
  <c r="F39" i="3"/>
  <c r="F30" i="3"/>
  <c r="F18" i="3"/>
  <c r="E18" i="3"/>
  <c r="E61" i="3"/>
  <c r="E56" i="3"/>
  <c r="E47" i="3"/>
  <c r="E77" i="3"/>
  <c r="E39" i="3"/>
  <c r="E30" i="3"/>
  <c r="D77" i="3"/>
  <c r="D61" i="3"/>
  <c r="D56" i="3"/>
  <c r="D67" i="3" s="1"/>
  <c r="D47" i="3"/>
  <c r="D69" i="3" s="1"/>
  <c r="D39" i="3"/>
  <c r="D30" i="3"/>
  <c r="D18" i="3"/>
  <c r="D43" i="3" s="1"/>
  <c r="D72" i="3" s="1"/>
  <c r="C77" i="3"/>
  <c r="C61" i="3"/>
  <c r="C56" i="3"/>
  <c r="C47" i="3"/>
  <c r="C69" i="3" s="1"/>
  <c r="C39" i="3"/>
  <c r="C30" i="3"/>
  <c r="C18" i="3"/>
  <c r="C43" i="3" s="1"/>
  <c r="B77" i="3"/>
  <c r="B69" i="3"/>
  <c r="B61" i="3"/>
  <c r="B56" i="3"/>
  <c r="B47" i="3"/>
  <c r="B39" i="3"/>
  <c r="B18" i="3"/>
  <c r="E43" i="3" l="1"/>
  <c r="G67" i="3"/>
  <c r="B67" i="3"/>
  <c r="E67" i="3"/>
  <c r="F43" i="3"/>
  <c r="F67" i="3"/>
  <c r="E69" i="3"/>
  <c r="C67" i="3"/>
  <c r="C72" i="3" s="1"/>
  <c r="G72" i="3"/>
  <c r="F72" i="3"/>
  <c r="B43" i="3"/>
  <c r="B72" i="3" s="1"/>
  <c r="E72" i="3" l="1"/>
</calcChain>
</file>

<file path=xl/sharedStrings.xml><?xml version="1.0" encoding="utf-8"?>
<sst xmlns="http://schemas.openxmlformats.org/spreadsheetml/2006/main" count="75" uniqueCount="75">
  <si>
    <t>LOGO DEL ENTE</t>
  </si>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</sst>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3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2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2632363</xdr:colOff>
      <xdr:row>0</xdr:row>
      <xdr:rowOff>86591</xdr:rowOff>
    </xdr:from>
    <xdr:to>
      <xdr:col>7</xdr:col>
      <xdr:colOff>23814</xdr:colOff>
      <xdr:row>2</xdr:row>
      <xdr:rowOff>2164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71727" y="86591"/>
          <a:ext cx="3002542" cy="11971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8"/>
  <sheetViews>
    <sheetView showGridLines="0" tabSelected="1" view="pageBreakPreview" zoomScale="44" zoomScaleNormal="25" zoomScaleSheetLayoutView="44" zoomScalePageLayoutView="40" workbookViewId="0">
      <selection activeCell="A2" sqref="A2:G78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 t="s">
        <v>0</v>
      </c>
    </row>
    <row r="3" spans="1:7" s="4" customFormat="1" x14ac:dyDescent="0.5">
      <c r="A3" s="31" t="s">
        <v>73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3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74</v>
      </c>
      <c r="B5" s="35"/>
      <c r="C5" s="35"/>
      <c r="D5" s="35"/>
      <c r="E5" s="35"/>
      <c r="F5" s="35"/>
      <c r="G5" s="36"/>
    </row>
    <row r="6" spans="1:7" s="4" customFormat="1" x14ac:dyDescent="0.5">
      <c r="A6" s="40" t="s">
        <v>1</v>
      </c>
      <c r="B6" s="41"/>
      <c r="C6" s="41"/>
      <c r="D6" s="41"/>
      <c r="E6" s="41"/>
      <c r="F6" s="41"/>
      <c r="G6" s="42"/>
    </row>
    <row r="7" spans="1:7" s="4" customFormat="1" x14ac:dyDescent="0.5">
      <c r="A7" s="43" t="s">
        <v>70</v>
      </c>
      <c r="B7" s="37" t="s">
        <v>4</v>
      </c>
      <c r="C7" s="38"/>
      <c r="D7" s="38"/>
      <c r="E7" s="38"/>
      <c r="F7" s="39"/>
      <c r="G7" s="45" t="s">
        <v>71</v>
      </c>
    </row>
    <row r="8" spans="1:7" s="4" customFormat="1" ht="64.5" x14ac:dyDescent="0.5">
      <c r="A8" s="44"/>
      <c r="B8" s="16" t="s">
        <v>5</v>
      </c>
      <c r="C8" s="5" t="s">
        <v>72</v>
      </c>
      <c r="D8" s="16" t="s">
        <v>6</v>
      </c>
      <c r="E8" s="16" t="s">
        <v>2</v>
      </c>
      <c r="F8" s="16" t="s">
        <v>7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8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9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10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11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12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13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14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15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16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17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18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19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20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21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22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23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24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25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26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27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28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29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30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31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32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33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34</v>
      </c>
      <c r="B36" s="12">
        <v>102867706</v>
      </c>
      <c r="C36" s="12">
        <v>0</v>
      </c>
      <c r="D36" s="12">
        <v>102867706</v>
      </c>
      <c r="E36" s="12">
        <v>49090137.079999998</v>
      </c>
      <c r="F36" s="12">
        <v>41311257</v>
      </c>
      <c r="G36" s="12">
        <f>+D36-E36</f>
        <v>53777568.920000002</v>
      </c>
    </row>
    <row r="37" spans="1:7" s="4" customFormat="1" x14ac:dyDescent="0.5">
      <c r="A37" s="22" t="s">
        <v>35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36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37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38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39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40</v>
      </c>
      <c r="B43" s="11">
        <f t="shared" ref="B43:G43" si="3">B11+B12+B13+B14+B15+B16+B17+B18+B30+B36+B37+B39</f>
        <v>102867706</v>
      </c>
      <c r="C43" s="11">
        <f t="shared" si="3"/>
        <v>0</v>
      </c>
      <c r="D43" s="11">
        <f t="shared" si="3"/>
        <v>102867706</v>
      </c>
      <c r="E43" s="11">
        <f t="shared" si="3"/>
        <v>49090137.079999998</v>
      </c>
      <c r="F43" s="11">
        <f t="shared" si="3"/>
        <v>41311257</v>
      </c>
      <c r="G43" s="11">
        <f t="shared" si="3"/>
        <v>53777568.920000002</v>
      </c>
    </row>
    <row r="44" spans="1:7" s="4" customFormat="1" x14ac:dyDescent="0.5">
      <c r="A44" s="21" t="s">
        <v>41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42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43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6" t="s">
        <v>44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45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46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47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48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49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50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51</v>
      </c>
      <c r="B55" s="12"/>
      <c r="C55" s="12"/>
      <c r="D55" s="12"/>
      <c r="E55" s="12"/>
      <c r="F55" s="12"/>
      <c r="G55" s="12"/>
    </row>
    <row r="56" spans="1:7" s="4" customFormat="1" x14ac:dyDescent="0.5">
      <c r="A56" s="28" t="s">
        <v>52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53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54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55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56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57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58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59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60</v>
      </c>
      <c r="B64" s="12"/>
      <c r="C64" s="12"/>
      <c r="D64" s="12"/>
      <c r="E64" s="12"/>
      <c r="F64" s="12"/>
      <c r="G64" s="12"/>
    </row>
    <row r="65" spans="1:7" s="4" customFormat="1" x14ac:dyDescent="0.5">
      <c r="A65" s="22" t="s">
        <v>61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62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63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64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65</v>
      </c>
      <c r="B72" s="11">
        <f>B43+B67+B69</f>
        <v>102867706</v>
      </c>
      <c r="C72" s="11">
        <f t="shared" ref="C72:G72" si="8">C43+C67+C69</f>
        <v>0</v>
      </c>
      <c r="D72" s="11">
        <f t="shared" si="8"/>
        <v>102867706</v>
      </c>
      <c r="E72" s="11">
        <f t="shared" si="8"/>
        <v>49090137.079999998</v>
      </c>
      <c r="F72" s="11">
        <f t="shared" si="8"/>
        <v>41311257</v>
      </c>
      <c r="G72" s="11">
        <f t="shared" si="8"/>
        <v>53777568.920000002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66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67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68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69</v>
      </c>
      <c r="B77" s="11">
        <f t="shared" ref="B77:G77" si="9">B75+B76</f>
        <v>0</v>
      </c>
      <c r="C77" s="11">
        <f t="shared" si="9"/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2020-07-16T20:05:12Z</cp:lastPrinted>
  <dcterms:created xsi:type="dcterms:W3CDTF">2018-07-04T15:46:54Z</dcterms:created>
  <dcterms:modified xsi:type="dcterms:W3CDTF">2020-07-16T20:19:20Z</dcterms:modified>
</cp:coreProperties>
</file>